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swes.sharepoint.com/sites/Health_Fitness/Shared Documents/PAT/PAT preparation guide and related resources/Redevelopment, 2026/"/>
    </mc:Choice>
  </mc:AlternateContent>
  <xr:revisionPtr revIDLastSave="288" documentId="8_{3222CAC6-AA05-49DD-AB04-D9546C57F779}" xr6:coauthVersionLast="47" xr6:coauthVersionMax="47" xr10:uidLastSave="{41D463EA-2186-4CEB-98E1-98B025F61060}"/>
  <bookViews>
    <workbookView xWindow="28680" yWindow="-120" windowWidth="29040" windowHeight="15720" xr2:uid="{7907232C-F911-4324-BA1F-A71A7C7B3352}"/>
  </bookViews>
  <sheets>
    <sheet name="BIKE - &lt;70bpm  (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33" i="1"/>
  <c r="F26" i="1"/>
  <c r="F25" i="1"/>
  <c r="F24" i="1"/>
  <c r="F23" i="1"/>
  <c r="F21" i="1"/>
  <c r="F20" i="1"/>
  <c r="F19" i="1"/>
  <c r="F18" i="1"/>
  <c r="F16" i="1"/>
  <c r="F15" i="1"/>
  <c r="F14" i="1"/>
  <c r="F13" i="1"/>
</calcChain>
</file>

<file path=xl/sharedStrings.xml><?xml version="1.0" encoding="utf-8"?>
<sst xmlns="http://schemas.openxmlformats.org/spreadsheetml/2006/main" count="80" uniqueCount="57">
  <si>
    <t>TEST</t>
  </si>
  <si>
    <t>RETEST</t>
  </si>
  <si>
    <t>Date</t>
  </si>
  <si>
    <t>Resting HR</t>
  </si>
  <si>
    <t>ENTER THIS</t>
  </si>
  <si>
    <t>Recovery HR (2min post)</t>
  </si>
  <si>
    <t>Interval (s)</t>
  </si>
  <si>
    <t>Rest (s)</t>
  </si>
  <si>
    <t>No. Intervals</t>
  </si>
  <si>
    <t>Completed</t>
  </si>
  <si>
    <t>Week 1</t>
  </si>
  <si>
    <t>Week 2</t>
  </si>
  <si>
    <t>Week 3</t>
  </si>
  <si>
    <t>Week 4</t>
  </si>
  <si>
    <t>Week 5</t>
  </si>
  <si>
    <t>Week 6</t>
  </si>
  <si>
    <t>Week 7</t>
  </si>
  <si>
    <t>Week 8</t>
  </si>
  <si>
    <t>RETEST 5 min Time Trial</t>
  </si>
  <si>
    <t>Week 9</t>
  </si>
  <si>
    <t>Week 10</t>
  </si>
  <si>
    <t>10 week individualised training program below</t>
  </si>
  <si>
    <t>Wattage target</t>
  </si>
  <si>
    <t>5 minute Average Wattage</t>
  </si>
  <si>
    <t>session 1</t>
  </si>
  <si>
    <t>session 2</t>
  </si>
  <si>
    <t>session 3</t>
  </si>
  <si>
    <t>session 4</t>
  </si>
  <si>
    <t>session 5</t>
  </si>
  <si>
    <t>session 6</t>
  </si>
  <si>
    <t>session 7</t>
  </si>
  <si>
    <t>session 8</t>
  </si>
  <si>
    <t>session 9</t>
  </si>
  <si>
    <t>session 10</t>
  </si>
  <si>
    <t>session 11</t>
  </si>
  <si>
    <t>session 12</t>
  </si>
  <si>
    <t>session 13</t>
  </si>
  <si>
    <t>session 14</t>
  </si>
  <si>
    <t>session 15</t>
  </si>
  <si>
    <t>session 16</t>
  </si>
  <si>
    <t>session 17</t>
  </si>
  <si>
    <t>session 18</t>
  </si>
  <si>
    <t>session 19</t>
  </si>
  <si>
    <t>retest</t>
  </si>
  <si>
    <t>EXERCISE BIKE 5 minute time trial RESULTS</t>
  </si>
  <si>
    <t>Exercise bike time trial instructions - Recording Average WATTS</t>
  </si>
  <si>
    <r>
      <t>·</t>
    </r>
    <r>
      <rPr>
        <sz val="7"/>
        <color theme="1"/>
        <rFont val="Times New Roman"/>
        <family val="1"/>
      </rPr>
      <t xml:space="preserve">        </t>
    </r>
    <r>
      <rPr>
        <sz val="12"/>
        <color theme="1"/>
        <rFont val="Calibri"/>
        <family val="2"/>
        <scheme val="minor"/>
      </rPr>
      <t>Complete a 1-2 minute warm up at a moderate intensity</t>
    </r>
  </si>
  <si>
    <r>
      <t>·</t>
    </r>
    <r>
      <rPr>
        <sz val="7"/>
        <color theme="1"/>
        <rFont val="Times New Roman"/>
        <family val="1"/>
      </rPr>
      <t>       </t>
    </r>
    <r>
      <rPr>
        <sz val="12"/>
        <color theme="1"/>
        <rFont val="Calibri"/>
        <family val="2"/>
        <scheme val="minor"/>
      </rPr>
      <t xml:space="preserve"> Re-set the exercise bike monitor, so the numbers start from zero. Perform a 5 minute time trial. This should be your maximal effort for 5 minutes, although resistance and RPM may be adjusted throughout (ideally aim for 70-90 RPM during the 5 minute time trial)</t>
    </r>
  </si>
  <si>
    <t xml:space="preserve">Record the average wattage at the end of the 5 minute time trial </t>
  </si>
  <si>
    <t xml:space="preserve">Exercise bike training session instructions - Use current WATTS </t>
  </si>
  <si>
    <r>
      <t>·</t>
    </r>
    <r>
      <rPr>
        <sz val="7"/>
        <color theme="1"/>
        <rFont val="Times New Roman"/>
        <family val="1"/>
      </rPr>
      <t xml:space="preserve">        </t>
    </r>
    <r>
      <rPr>
        <sz val="12"/>
        <color theme="1"/>
        <rFont val="Calibri"/>
        <family val="2"/>
        <scheme val="minor"/>
      </rPr>
      <t>Use an active recovery during the rest period- cycling as easy as you like by adjusting your RPM and/or resistance, before repeating your next interval</t>
    </r>
  </si>
  <si>
    <r>
      <t>·</t>
    </r>
    <r>
      <rPr>
        <sz val="7"/>
        <color theme="1"/>
        <rFont val="Times New Roman"/>
        <family val="1"/>
      </rPr>
      <t xml:space="preserve">        </t>
    </r>
    <r>
      <rPr>
        <sz val="12"/>
        <color theme="1"/>
        <rFont val="Calibri"/>
        <family val="2"/>
        <scheme val="minor"/>
      </rPr>
      <t>At the completion of the 5-minute time trial; pause screen or immediately note average wattage</t>
    </r>
  </si>
  <si>
    <r>
      <t>·</t>
    </r>
    <r>
      <rPr>
        <sz val="7"/>
        <color theme="1"/>
        <rFont val="Times New Roman"/>
        <family val="1"/>
      </rPr>
      <t xml:space="preserve">        </t>
    </r>
    <r>
      <rPr>
        <sz val="12"/>
        <color theme="1"/>
        <rFont val="Calibri"/>
        <family val="2"/>
        <scheme val="minor"/>
      </rPr>
      <t>Locate the "average wattage" screen on the exercise bike monitor</t>
    </r>
  </si>
  <si>
    <r>
      <t>·</t>
    </r>
    <r>
      <rPr>
        <sz val="7"/>
        <color theme="1"/>
        <rFont val="Times New Roman"/>
        <family val="1"/>
      </rPr>
      <t xml:space="preserve">        </t>
    </r>
    <r>
      <rPr>
        <sz val="12"/>
        <color theme="1"/>
        <rFont val="Calibri"/>
        <family val="2"/>
        <scheme val="minor"/>
      </rPr>
      <t>Use this wattage number as your wattage target for the session- aiming to stay as close to your target as possible for the entire interval by adjusting RPM or resistance</t>
    </r>
  </si>
  <si>
    <r>
      <t>·</t>
    </r>
    <r>
      <rPr>
        <sz val="7"/>
        <color theme="1"/>
        <rFont val="Times New Roman"/>
        <family val="1"/>
      </rPr>
      <t xml:space="preserve">        </t>
    </r>
    <r>
      <rPr>
        <sz val="12"/>
        <color theme="1"/>
        <rFont val="Calibri"/>
        <family val="2"/>
        <scheme val="minor"/>
      </rPr>
      <t>Locate the "wattage" screen on the exercise bike monitor i.e. the current watts</t>
    </r>
  </si>
  <si>
    <r>
      <t>·</t>
    </r>
    <r>
      <rPr>
        <sz val="7"/>
        <color theme="1"/>
        <rFont val="Times New Roman"/>
        <family val="1"/>
      </rPr>
      <t xml:space="preserve">        </t>
    </r>
    <r>
      <rPr>
        <sz val="12"/>
        <color theme="1"/>
        <rFont val="Calibri"/>
        <family val="2"/>
        <scheme val="minor"/>
      </rPr>
      <t>At the end of your interval you can check how consistent you were by looking at the  "average watts" screen i.e. your average watts at the end of the interval should match the target watts</t>
    </r>
  </si>
  <si>
    <t>MAX effort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</si>
</sst>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Symbol"/>
      <family val="1"/>
      <charset val="2"/>
    </font>
    <font>
      <sz val="7"/>
      <color theme="1"/>
      <name val="Times New Roman"/>
      <family val="1"/>
    </font>
    <font>
      <sz val="12"/>
      <color theme="1"/>
      <name val="Calibri"/>
      <family val="2"/>
      <scheme val="minor"/>
    </font>
    <font>
      <sz val="11"/>
      <color theme="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FFFF0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8">
    <xf numFmtId="0" fontId="0" fillId="0" borderId="0" xfId="0"/>
    <xf numFmtId="0" fontId="2" fillId="0" borderId="0" xfId="0" applyFont="1"/>
    <xf numFmtId="0" fontId="3" fillId="0" borderId="0" xfId="0" applyFont="1"/>
    <xf numFmtId="0" fontId="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1" fillId="0" borderId="0" xfId="0" applyFont="1"/>
    <xf numFmtId="0" fontId="2" fillId="0" borderId="1" xfId="0" applyFont="1" applyBorder="1"/>
    <xf numFmtId="0" fontId="0" fillId="2" borderId="1" xfId="0" applyFill="1" applyBorder="1"/>
    <xf numFmtId="0" fontId="2" fillId="2" borderId="1" xfId="0" applyFont="1" applyFill="1" applyBorder="1"/>
    <xf numFmtId="1" fontId="0" fillId="0" borderId="0" xfId="0" applyNumberFormat="1"/>
    <xf numFmtId="0" fontId="0" fillId="0" borderId="0" xfId="0" applyAlignment="1">
      <alignment horizontal="right"/>
    </xf>
    <xf numFmtId="0" fontId="0" fillId="0" borderId="0" xfId="0" applyAlignment="1">
      <alignment horizontal="center"/>
    </xf>
    <xf numFmtId="0" fontId="0" fillId="0" borderId="1" xfId="0" applyBorder="1" applyAlignment="1">
      <alignment wrapText="1"/>
    </xf>
    <xf numFmtId="0" fontId="2" fillId="0" borderId="0" xfId="0" applyFont="1" applyAlignment="1">
      <alignment horizontal="right"/>
    </xf>
    <xf numFmtId="0" fontId="0" fillId="4" borderId="2" xfId="0" applyFill="1" applyBorder="1" applyAlignment="1">
      <alignment vertical="center"/>
    </xf>
    <xf numFmtId="1" fontId="2" fillId="0" borderId="2" xfId="0" applyNumberFormat="1" applyFont="1" applyBorder="1"/>
    <xf numFmtId="0" fontId="2" fillId="0" borderId="5" xfId="0" applyFont="1" applyBorder="1"/>
    <xf numFmtId="0" fontId="0" fillId="0" borderId="5" xfId="0" applyBorder="1"/>
    <xf numFmtId="0" fontId="0" fillId="2" borderId="5" xfId="0" applyFill="1" applyBorder="1"/>
    <xf numFmtId="164" fontId="0" fillId="0" borderId="2" xfId="1" applyNumberFormat="1" applyFont="1" applyBorder="1"/>
    <xf numFmtId="164" fontId="0" fillId="3" borderId="2" xfId="1" applyNumberFormat="1" applyFont="1" applyFill="1" applyBorder="1"/>
    <xf numFmtId="164" fontId="2" fillId="0" borderId="2" xfId="1" applyNumberFormat="1" applyFont="1" applyBorder="1"/>
    <xf numFmtId="164" fontId="0" fillId="2" borderId="2" xfId="1" applyNumberFormat="1" applyFont="1" applyFill="1" applyBorder="1"/>
    <xf numFmtId="0" fontId="5" fillId="0" borderId="0" xfId="0" applyFont="1" applyAlignment="1">
      <alignment horizontal="left" vertical="center" wrapText="1"/>
    </xf>
    <xf numFmtId="0" fontId="0" fillId="0" borderId="0" xfId="0"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438151</xdr:colOff>
      <xdr:row>0</xdr:row>
      <xdr:rowOff>0</xdr:rowOff>
    </xdr:from>
    <xdr:to>
      <xdr:col>6</xdr:col>
      <xdr:colOff>523875</xdr:colOff>
      <xdr:row>2</xdr:row>
      <xdr:rowOff>57149</xdr:rowOff>
    </xdr:to>
    <xdr:pic>
      <xdr:nvPicPr>
        <xdr:cNvPr id="2" name="Picture 1">
          <a:extLst>
            <a:ext uri="{FF2B5EF4-FFF2-40B4-BE49-F238E27FC236}">
              <a16:creationId xmlns:a16="http://schemas.microsoft.com/office/drawing/2014/main" id="{AAEDFAB8-9A37-432B-B189-0221CE8066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2326" y="0"/>
          <a:ext cx="2908299" cy="485774"/>
        </a:xfrm>
        <a:prstGeom prst="rect">
          <a:avLst/>
        </a:prstGeom>
        <a:noFill/>
        <a:ln>
          <a:noFill/>
        </a:ln>
      </xdr:spPr>
    </xdr:pic>
    <xdr:clientData/>
  </xdr:twoCellAnchor>
  <xdr:twoCellAnchor>
    <xdr:from>
      <xdr:col>3</xdr:col>
      <xdr:colOff>152400</xdr:colOff>
      <xdr:row>3</xdr:row>
      <xdr:rowOff>104775</xdr:rowOff>
    </xdr:from>
    <xdr:to>
      <xdr:col>3</xdr:col>
      <xdr:colOff>504825</xdr:colOff>
      <xdr:row>5</xdr:row>
      <xdr:rowOff>82550</xdr:rowOff>
    </xdr:to>
    <xdr:sp macro="" textlink="">
      <xdr:nvSpPr>
        <xdr:cNvPr id="3" name="Arrow: Right 8">
          <a:extLst>
            <a:ext uri="{FF2B5EF4-FFF2-40B4-BE49-F238E27FC236}">
              <a16:creationId xmlns:a16="http://schemas.microsoft.com/office/drawing/2014/main" id="{297FF869-AB50-4E6B-85C8-A5FC18CF9ADB}"/>
            </a:ext>
          </a:extLst>
        </xdr:cNvPr>
        <xdr:cNvSpPr/>
      </xdr:nvSpPr>
      <xdr:spPr>
        <a:xfrm rot="10800000">
          <a:off x="3076575" y="723900"/>
          <a:ext cx="352425" cy="358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7DA9-B2A9-4AEB-AE7B-0D54FDF9085A}">
  <dimension ref="A1:Q36"/>
  <sheetViews>
    <sheetView tabSelected="1" view="pageLayout" zoomScale="121" zoomScaleNormal="100" zoomScalePageLayoutView="121" workbookViewId="0">
      <selection activeCell="B5" sqref="B5"/>
    </sheetView>
  </sheetViews>
  <sheetFormatPr defaultRowHeight="14.5" x14ac:dyDescent="0.35"/>
  <cols>
    <col min="1" max="1" width="20.54296875" customWidth="1"/>
    <col min="2" max="2" width="9.81640625" customWidth="1"/>
    <col min="3" max="3" width="10.54296875" customWidth="1"/>
    <col min="4" max="4" width="9.54296875" customWidth="1"/>
    <col min="5" max="5" width="12.453125" bestFit="1" customWidth="1"/>
    <col min="6" max="6" width="17.54296875" style="12" customWidth="1"/>
    <col min="7" max="7" width="11" bestFit="1" customWidth="1"/>
  </cols>
  <sheetData>
    <row r="1" spans="1:17" ht="18.5" x14ac:dyDescent="0.45">
      <c r="A1" s="1" t="s">
        <v>44</v>
      </c>
      <c r="H1" s="2" t="s">
        <v>45</v>
      </c>
      <c r="I1" s="3"/>
      <c r="J1" s="3"/>
      <c r="K1" s="3"/>
      <c r="L1" s="3"/>
    </row>
    <row r="2" spans="1:17" x14ac:dyDescent="0.35">
      <c r="A2" s="1"/>
      <c r="B2" t="s">
        <v>0</v>
      </c>
      <c r="C2" t="s">
        <v>1</v>
      </c>
      <c r="H2" s="26" t="s">
        <v>52</v>
      </c>
      <c r="I2" s="27"/>
      <c r="J2" s="27"/>
      <c r="K2" s="27"/>
      <c r="L2" s="27"/>
      <c r="M2" s="27"/>
      <c r="N2" s="27"/>
      <c r="O2" s="27"/>
      <c r="P2" s="27"/>
      <c r="Q2" s="27"/>
    </row>
    <row r="3" spans="1:17" x14ac:dyDescent="0.35">
      <c r="A3" s="4" t="s">
        <v>2</v>
      </c>
      <c r="B3" s="5"/>
      <c r="C3" s="4"/>
      <c r="H3" s="27"/>
      <c r="I3" s="27"/>
      <c r="J3" s="27"/>
      <c r="K3" s="27"/>
      <c r="L3" s="27"/>
      <c r="M3" s="27"/>
      <c r="N3" s="27"/>
      <c r="O3" s="27"/>
      <c r="P3" s="27"/>
      <c r="Q3" s="27"/>
    </row>
    <row r="4" spans="1:17" x14ac:dyDescent="0.35">
      <c r="A4" s="6" t="s">
        <v>3</v>
      </c>
      <c r="B4" s="7"/>
      <c r="C4" s="4"/>
      <c r="H4" s="26" t="s">
        <v>46</v>
      </c>
      <c r="I4" s="27"/>
      <c r="J4" s="27"/>
      <c r="K4" s="27"/>
      <c r="L4" s="27"/>
      <c r="M4" s="27"/>
      <c r="N4" s="27"/>
      <c r="O4" s="27"/>
      <c r="P4" s="27"/>
      <c r="Q4" s="27"/>
    </row>
    <row r="5" spans="1:17" ht="29" x14ac:dyDescent="0.35">
      <c r="A5" s="15" t="s">
        <v>23</v>
      </c>
      <c r="B5" s="17"/>
      <c r="C5" s="4"/>
      <c r="E5" s="8" t="s">
        <v>4</v>
      </c>
      <c r="H5" s="27"/>
      <c r="I5" s="27"/>
      <c r="J5" s="27"/>
      <c r="K5" s="27"/>
      <c r="L5" s="27"/>
      <c r="M5" s="27"/>
      <c r="N5" s="27"/>
      <c r="O5" s="27"/>
      <c r="P5" s="27"/>
      <c r="Q5" s="27"/>
    </row>
    <row r="6" spans="1:17" ht="14.5" customHeight="1" x14ac:dyDescent="0.35">
      <c r="A6" s="4" t="s">
        <v>5</v>
      </c>
      <c r="B6" s="5"/>
      <c r="C6" s="4"/>
      <c r="H6" s="26" t="s">
        <v>47</v>
      </c>
      <c r="I6" s="27"/>
      <c r="J6" s="27"/>
      <c r="K6" s="27"/>
      <c r="L6" s="27"/>
      <c r="M6" s="27"/>
      <c r="N6" s="27"/>
      <c r="O6" s="27"/>
      <c r="P6" s="27"/>
      <c r="Q6" s="27"/>
    </row>
    <row r="7" spans="1:17" ht="14.5" customHeight="1" x14ac:dyDescent="0.35">
      <c r="D7" s="13"/>
      <c r="F7"/>
      <c r="H7" s="27"/>
      <c r="I7" s="27"/>
      <c r="J7" s="27"/>
      <c r="K7" s="27"/>
      <c r="L7" s="27"/>
      <c r="M7" s="27"/>
      <c r="N7" s="27"/>
      <c r="O7" s="27"/>
      <c r="P7" s="27"/>
      <c r="Q7" s="27"/>
    </row>
    <row r="8" spans="1:17" x14ac:dyDescent="0.35">
      <c r="D8" s="16"/>
      <c r="F8"/>
      <c r="G8" s="14"/>
      <c r="H8" s="26" t="s">
        <v>51</v>
      </c>
      <c r="I8" s="27"/>
      <c r="J8" s="27"/>
      <c r="K8" s="27"/>
      <c r="L8" s="27"/>
      <c r="M8" s="27"/>
      <c r="N8" s="27"/>
      <c r="O8" s="27"/>
      <c r="P8" s="27"/>
      <c r="Q8" s="27"/>
    </row>
    <row r="9" spans="1:17" ht="15" customHeight="1" x14ac:dyDescent="0.35">
      <c r="F9"/>
      <c r="G9" s="14"/>
    </row>
    <row r="10" spans="1:17" ht="15" customHeight="1" x14ac:dyDescent="0.35">
      <c r="A10" s="1" t="s">
        <v>21</v>
      </c>
      <c r="F10"/>
      <c r="G10" s="14"/>
      <c r="I10" s="1" t="s">
        <v>48</v>
      </c>
    </row>
    <row r="11" spans="1:17" ht="15" customHeight="1" x14ac:dyDescent="0.35">
      <c r="F11"/>
      <c r="G11" s="14"/>
    </row>
    <row r="12" spans="1:17" ht="18.5" x14ac:dyDescent="0.45">
      <c r="B12" s="4"/>
      <c r="C12" s="9" t="s">
        <v>6</v>
      </c>
      <c r="D12" s="9" t="s">
        <v>7</v>
      </c>
      <c r="E12" s="9" t="s">
        <v>8</v>
      </c>
      <c r="F12" s="18" t="s">
        <v>22</v>
      </c>
      <c r="G12" s="19" t="s">
        <v>9</v>
      </c>
      <c r="H12" s="2" t="s">
        <v>49</v>
      </c>
      <c r="J12" s="1"/>
      <c r="K12" s="1"/>
      <c r="L12" s="1"/>
      <c r="M12" s="1"/>
      <c r="N12" s="1"/>
      <c r="O12" s="1"/>
      <c r="P12" s="1"/>
    </row>
    <row r="13" spans="1:17" ht="14.5" customHeight="1" x14ac:dyDescent="0.35">
      <c r="A13" s="4" t="s">
        <v>10</v>
      </c>
      <c r="B13" s="4" t="s">
        <v>24</v>
      </c>
      <c r="C13" s="4">
        <v>180</v>
      </c>
      <c r="D13" s="4">
        <v>90</v>
      </c>
      <c r="E13" s="4">
        <v>3</v>
      </c>
      <c r="F13" s="22">
        <f>$B$5*0.8^2.5</f>
        <v>0</v>
      </c>
      <c r="G13" s="20"/>
      <c r="H13" s="26" t="s">
        <v>54</v>
      </c>
      <c r="I13" s="27"/>
      <c r="J13" s="27"/>
      <c r="K13" s="27"/>
      <c r="L13" s="27"/>
      <c r="M13" s="27"/>
      <c r="N13" s="27"/>
      <c r="O13" s="27"/>
      <c r="P13" s="27"/>
      <c r="Q13" s="27"/>
    </row>
    <row r="14" spans="1:17" x14ac:dyDescent="0.35">
      <c r="A14" s="10"/>
      <c r="B14" s="10" t="s">
        <v>25</v>
      </c>
      <c r="C14" s="10">
        <v>120</v>
      </c>
      <c r="D14" s="10">
        <v>60</v>
      </c>
      <c r="E14" s="10">
        <v>4</v>
      </c>
      <c r="F14" s="23">
        <f>$B$5*0.9^2.5</f>
        <v>0</v>
      </c>
      <c r="G14" s="21"/>
      <c r="H14" s="27"/>
      <c r="I14" s="27"/>
      <c r="J14" s="27"/>
      <c r="K14" s="27"/>
      <c r="L14" s="27"/>
      <c r="M14" s="27"/>
      <c r="N14" s="27"/>
      <c r="O14" s="27"/>
      <c r="P14" s="27"/>
      <c r="Q14" s="27"/>
    </row>
    <row r="15" spans="1:17" x14ac:dyDescent="0.35">
      <c r="A15" s="4" t="s">
        <v>11</v>
      </c>
      <c r="B15" s="4" t="s">
        <v>26</v>
      </c>
      <c r="C15" s="4">
        <v>180</v>
      </c>
      <c r="D15" s="4">
        <v>90</v>
      </c>
      <c r="E15" s="4">
        <v>4</v>
      </c>
      <c r="F15" s="22">
        <f>$B$5*0.8^2.5</f>
        <v>0</v>
      </c>
      <c r="G15" s="20"/>
      <c r="H15" s="26" t="s">
        <v>53</v>
      </c>
      <c r="I15" s="27"/>
      <c r="J15" s="27"/>
      <c r="K15" s="27"/>
      <c r="L15" s="27"/>
      <c r="M15" s="27"/>
      <c r="N15" s="27"/>
      <c r="O15" s="27"/>
      <c r="P15" s="27"/>
      <c r="Q15" s="27"/>
    </row>
    <row r="16" spans="1:17" x14ac:dyDescent="0.35">
      <c r="A16" s="10"/>
      <c r="B16" s="10" t="s">
        <v>27</v>
      </c>
      <c r="C16" s="10">
        <v>120</v>
      </c>
      <c r="D16" s="10">
        <v>60</v>
      </c>
      <c r="E16" s="10">
        <v>5</v>
      </c>
      <c r="F16" s="23">
        <f>$B$5*0.9^2.5</f>
        <v>0</v>
      </c>
      <c r="G16" s="21"/>
      <c r="H16" s="27"/>
      <c r="I16" s="27"/>
      <c r="J16" s="27"/>
      <c r="K16" s="27"/>
      <c r="L16" s="27"/>
      <c r="M16" s="27"/>
      <c r="N16" s="27"/>
      <c r="O16" s="27"/>
      <c r="P16" s="27"/>
      <c r="Q16" s="27"/>
    </row>
    <row r="17" spans="1:17" x14ac:dyDescent="0.35">
      <c r="A17" s="4"/>
      <c r="B17" s="4"/>
      <c r="C17" s="9" t="s">
        <v>6</v>
      </c>
      <c r="D17" s="9" t="s">
        <v>7</v>
      </c>
      <c r="E17" s="9" t="s">
        <v>8</v>
      </c>
      <c r="F17" s="24" t="s">
        <v>22</v>
      </c>
      <c r="G17" s="19"/>
      <c r="H17" s="26" t="s">
        <v>55</v>
      </c>
      <c r="I17" s="27"/>
      <c r="J17" s="27"/>
      <c r="K17" s="27"/>
      <c r="L17" s="27"/>
      <c r="M17" s="27"/>
      <c r="N17" s="27"/>
      <c r="O17" s="27"/>
      <c r="P17" s="27"/>
      <c r="Q17" s="27"/>
    </row>
    <row r="18" spans="1:17" x14ac:dyDescent="0.35">
      <c r="A18" s="4" t="s">
        <v>12</v>
      </c>
      <c r="B18" s="4" t="s">
        <v>28</v>
      </c>
      <c r="C18" s="4">
        <v>60</v>
      </c>
      <c r="D18" s="4">
        <v>60</v>
      </c>
      <c r="E18" s="4">
        <v>8</v>
      </c>
      <c r="F18" s="22">
        <f>$B$5</f>
        <v>0</v>
      </c>
      <c r="G18" s="20"/>
      <c r="H18" s="27"/>
      <c r="I18" s="27"/>
      <c r="J18" s="27"/>
      <c r="K18" s="27"/>
      <c r="L18" s="27"/>
      <c r="M18" s="27"/>
      <c r="N18" s="27"/>
      <c r="O18" s="27"/>
      <c r="P18" s="27"/>
      <c r="Q18" s="27"/>
    </row>
    <row r="19" spans="1:17" x14ac:dyDescent="0.35">
      <c r="A19" s="10"/>
      <c r="B19" s="10" t="s">
        <v>29</v>
      </c>
      <c r="C19" s="10">
        <v>60</v>
      </c>
      <c r="D19" s="10">
        <v>60</v>
      </c>
      <c r="E19" s="10">
        <v>8</v>
      </c>
      <c r="F19" s="23">
        <f>$B$5</f>
        <v>0</v>
      </c>
      <c r="G19" s="21"/>
      <c r="H19" s="26" t="s">
        <v>50</v>
      </c>
      <c r="I19" s="27"/>
      <c r="J19" s="27"/>
      <c r="K19" s="27"/>
      <c r="L19" s="27"/>
      <c r="M19" s="27"/>
      <c r="N19" s="27"/>
      <c r="O19" s="27"/>
      <c r="P19" s="27"/>
      <c r="Q19" s="27"/>
    </row>
    <row r="20" spans="1:17" x14ac:dyDescent="0.35">
      <c r="A20" s="4" t="s">
        <v>13</v>
      </c>
      <c r="B20" s="4" t="s">
        <v>30</v>
      </c>
      <c r="C20" s="4">
        <v>60</v>
      </c>
      <c r="D20" s="4">
        <v>60</v>
      </c>
      <c r="E20" s="4">
        <v>10</v>
      </c>
      <c r="F20" s="22">
        <f>$B$5*1.1^2.5</f>
        <v>0</v>
      </c>
      <c r="G20" s="20"/>
      <c r="H20" s="27"/>
      <c r="I20" s="27"/>
      <c r="J20" s="27"/>
      <c r="K20" s="27"/>
      <c r="L20" s="27"/>
      <c r="M20" s="27"/>
      <c r="N20" s="27"/>
      <c r="O20" s="27"/>
      <c r="P20" s="27"/>
      <c r="Q20" s="27"/>
    </row>
    <row r="21" spans="1:17" x14ac:dyDescent="0.35">
      <c r="A21" s="10"/>
      <c r="B21" s="10" t="s">
        <v>31</v>
      </c>
      <c r="C21" s="10">
        <v>60</v>
      </c>
      <c r="D21" s="10">
        <v>60</v>
      </c>
      <c r="E21" s="10">
        <v>10</v>
      </c>
      <c r="F21" s="23">
        <f>$B$5*1.1^2.5</f>
        <v>0</v>
      </c>
      <c r="G21" s="21"/>
    </row>
    <row r="22" spans="1:17" x14ac:dyDescent="0.35">
      <c r="A22" s="4"/>
      <c r="B22" s="4"/>
      <c r="C22" s="9" t="s">
        <v>6</v>
      </c>
      <c r="D22" s="9" t="s">
        <v>7</v>
      </c>
      <c r="E22" s="9" t="s">
        <v>8</v>
      </c>
      <c r="F22" s="24" t="s">
        <v>22</v>
      </c>
      <c r="G22" s="19" t="s">
        <v>9</v>
      </c>
    </row>
    <row r="23" spans="1:17" x14ac:dyDescent="0.35">
      <c r="A23" s="4" t="s">
        <v>14</v>
      </c>
      <c r="B23" s="4" t="s">
        <v>32</v>
      </c>
      <c r="C23" s="4">
        <v>30</v>
      </c>
      <c r="D23" s="4">
        <v>60</v>
      </c>
      <c r="E23" s="4">
        <v>8</v>
      </c>
      <c r="F23" s="22">
        <f>$B$5*1.2^2.5</f>
        <v>0</v>
      </c>
      <c r="G23" s="20"/>
    </row>
    <row r="24" spans="1:17" x14ac:dyDescent="0.35">
      <c r="A24" s="10"/>
      <c r="B24" s="10" t="s">
        <v>33</v>
      </c>
      <c r="C24" s="10">
        <v>30</v>
      </c>
      <c r="D24" s="10">
        <v>60</v>
      </c>
      <c r="E24" s="10">
        <v>8</v>
      </c>
      <c r="F24" s="23">
        <f>$B$5*1.2^2.5</f>
        <v>0</v>
      </c>
      <c r="G24" s="21"/>
    </row>
    <row r="25" spans="1:17" x14ac:dyDescent="0.35">
      <c r="A25" s="4" t="s">
        <v>15</v>
      </c>
      <c r="B25" s="4" t="s">
        <v>34</v>
      </c>
      <c r="C25" s="4">
        <v>30</v>
      </c>
      <c r="D25" s="4">
        <v>60</v>
      </c>
      <c r="E25" s="4">
        <v>10</v>
      </c>
      <c r="F25" s="22">
        <f>$B$5*1.2^2.5</f>
        <v>0</v>
      </c>
      <c r="G25" s="20"/>
    </row>
    <row r="26" spans="1:17" x14ac:dyDescent="0.35">
      <c r="A26" s="10"/>
      <c r="B26" s="10" t="s">
        <v>35</v>
      </c>
      <c r="C26" s="10">
        <v>30</v>
      </c>
      <c r="D26" s="10">
        <v>60</v>
      </c>
      <c r="E26" s="10">
        <v>10</v>
      </c>
      <c r="F26" s="23">
        <f>$B$5*1.2^2.5</f>
        <v>0</v>
      </c>
      <c r="G26" s="21"/>
    </row>
    <row r="27" spans="1:17" x14ac:dyDescent="0.35">
      <c r="A27" s="4"/>
      <c r="B27" s="4"/>
      <c r="C27" s="9" t="s">
        <v>6</v>
      </c>
      <c r="D27" s="9" t="s">
        <v>7</v>
      </c>
      <c r="E27" s="9" t="s">
        <v>8</v>
      </c>
      <c r="F27" s="24" t="s">
        <v>22</v>
      </c>
      <c r="G27" s="19" t="s">
        <v>9</v>
      </c>
    </row>
    <row r="28" spans="1:17" x14ac:dyDescent="0.35">
      <c r="A28" s="4" t="s">
        <v>16</v>
      </c>
      <c r="B28" s="4" t="s">
        <v>36</v>
      </c>
      <c r="C28" s="4">
        <v>10</v>
      </c>
      <c r="D28" s="4">
        <v>50</v>
      </c>
      <c r="E28" s="4">
        <v>10</v>
      </c>
      <c r="F28" s="22" t="s">
        <v>56</v>
      </c>
      <c r="G28" s="20"/>
    </row>
    <row r="29" spans="1:17" x14ac:dyDescent="0.35">
      <c r="A29" s="10"/>
      <c r="B29" s="10" t="s">
        <v>37</v>
      </c>
      <c r="C29" s="10">
        <v>10</v>
      </c>
      <c r="D29" s="10">
        <v>50</v>
      </c>
      <c r="E29" s="10">
        <v>10</v>
      </c>
      <c r="F29" s="23" t="s">
        <v>56</v>
      </c>
      <c r="G29" s="21"/>
    </row>
    <row r="30" spans="1:17" x14ac:dyDescent="0.35">
      <c r="A30" s="4" t="s">
        <v>17</v>
      </c>
      <c r="B30" s="4" t="s">
        <v>38</v>
      </c>
      <c r="C30" s="4">
        <v>10</v>
      </c>
      <c r="D30" s="4">
        <v>50</v>
      </c>
      <c r="E30" s="4">
        <v>12</v>
      </c>
      <c r="F30" s="22" t="s">
        <v>56</v>
      </c>
      <c r="G30" s="20"/>
    </row>
    <row r="31" spans="1:17" x14ac:dyDescent="0.35">
      <c r="A31" s="10"/>
      <c r="B31" s="10" t="s">
        <v>39</v>
      </c>
      <c r="C31" s="10">
        <v>10</v>
      </c>
      <c r="D31" s="10">
        <v>50</v>
      </c>
      <c r="E31" s="10">
        <v>12</v>
      </c>
      <c r="F31" s="23" t="s">
        <v>56</v>
      </c>
      <c r="G31" s="21"/>
    </row>
    <row r="32" spans="1:17" x14ac:dyDescent="0.35">
      <c r="A32" s="4"/>
      <c r="B32" s="4"/>
      <c r="C32" s="9" t="s">
        <v>6</v>
      </c>
      <c r="D32" s="9" t="s">
        <v>7</v>
      </c>
      <c r="E32" s="9" t="s">
        <v>8</v>
      </c>
      <c r="F32" s="24" t="s">
        <v>22</v>
      </c>
      <c r="G32" s="19" t="s">
        <v>9</v>
      </c>
    </row>
    <row r="33" spans="1:7" x14ac:dyDescent="0.35">
      <c r="A33" s="4" t="s">
        <v>19</v>
      </c>
      <c r="B33" s="4" t="s">
        <v>40</v>
      </c>
      <c r="C33" s="4">
        <v>60</v>
      </c>
      <c r="D33" s="4">
        <v>60</v>
      </c>
      <c r="E33" s="4">
        <v>12</v>
      </c>
      <c r="F33" s="22">
        <f>$B$5*1.1^2.5</f>
        <v>0</v>
      </c>
      <c r="G33" s="20"/>
    </row>
    <row r="34" spans="1:7" x14ac:dyDescent="0.35">
      <c r="A34" s="10"/>
      <c r="B34" s="10" t="s">
        <v>41</v>
      </c>
      <c r="C34" s="10">
        <v>30</v>
      </c>
      <c r="D34" s="10">
        <v>60</v>
      </c>
      <c r="E34" s="10">
        <v>12</v>
      </c>
      <c r="F34" s="23">
        <f>$B$5*1.2^2.5</f>
        <v>0</v>
      </c>
      <c r="G34" s="21"/>
    </row>
    <row r="35" spans="1:7" x14ac:dyDescent="0.35">
      <c r="A35" s="4" t="s">
        <v>20</v>
      </c>
      <c r="B35" s="4" t="s">
        <v>42</v>
      </c>
      <c r="C35" s="4">
        <v>10</v>
      </c>
      <c r="D35" s="4">
        <v>50</v>
      </c>
      <c r="E35" s="4">
        <v>14</v>
      </c>
      <c r="F35" s="22" t="s">
        <v>56</v>
      </c>
      <c r="G35" s="20"/>
    </row>
    <row r="36" spans="1:7" x14ac:dyDescent="0.35">
      <c r="A36" s="10"/>
      <c r="B36" s="10" t="s">
        <v>43</v>
      </c>
      <c r="C36" s="11" t="s">
        <v>18</v>
      </c>
      <c r="D36" s="10"/>
      <c r="E36" s="10"/>
      <c r="F36" s="25"/>
      <c r="G36" s="21"/>
    </row>
  </sheetData>
  <mergeCells count="8">
    <mergeCell ref="H19:Q20"/>
    <mergeCell ref="H15:Q16"/>
    <mergeCell ref="H17:Q18"/>
    <mergeCell ref="H2:Q3"/>
    <mergeCell ref="H4:Q5"/>
    <mergeCell ref="H6:Q7"/>
    <mergeCell ref="H8:Q8"/>
    <mergeCell ref="H13:Q14"/>
  </mergeCells>
  <pageMargins left="0.25" right="0.25" top="0.75" bottom="0.75" header="0.3" footer="0.3"/>
  <pageSetup paperSize="9"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55BF50B3BA7B429F5D379AC39223AE" ma:contentTypeVersion="19" ma:contentTypeDescription="Create a new document." ma:contentTypeScope="" ma:versionID="bf87fcd0afa185bb0e9bc78480ad9c91">
  <xsd:schema xmlns:xsd="http://www.w3.org/2001/XMLSchema" xmlns:xs="http://www.w3.org/2001/XMLSchema" xmlns:p="http://schemas.microsoft.com/office/2006/metadata/properties" xmlns:ns2="892dbcad-e058-4258-a482-0d0c41f03e29" xmlns:ns3="371706ca-abaf-4274-a08f-51c4954afeaa" xmlns:ns4="683cbf0f-d2fd-43d6-8962-50d424c96c95" targetNamespace="http://schemas.microsoft.com/office/2006/metadata/properties" ma:root="true" ma:fieldsID="25aa4a55f53fc0d8d6442b1f27a0bc7c" ns2:_="" ns3:_="" ns4:_="">
    <xsd:import namespace="892dbcad-e058-4258-a482-0d0c41f03e29"/>
    <xsd:import namespace="371706ca-abaf-4274-a08f-51c4954afeaa"/>
    <xsd:import namespace="683cbf0f-d2fd-43d6-8962-50d424c96c9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2dbcad-e058-4258-a482-0d0c41f03e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1706ca-abaf-4274-a08f-51c4954afea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36941c1-4537-44a6-a311-88b2040938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3cbf0f-d2fd-43d6-8962-50d424c96c9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5ab30b7b-402b-436b-846e-ebb3e4fc8eee}" ma:internalName="TaxCatchAll" ma:showField="CatchAllData" ma:web="892dbcad-e058-4258-a482-0d0c41f03e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83cbf0f-d2fd-43d6-8962-50d424c96c95" xsi:nil="true"/>
    <lcf76f155ced4ddcb4097134ff3c332f xmlns="371706ca-abaf-4274-a08f-51c4954afe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AA7D1-2691-4E67-9011-0213D4468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2dbcad-e058-4258-a482-0d0c41f03e29"/>
    <ds:schemaRef ds:uri="371706ca-abaf-4274-a08f-51c4954afeaa"/>
    <ds:schemaRef ds:uri="683cbf0f-d2fd-43d6-8962-50d424c96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049325-5D0D-4242-9203-30246DC0A87F}">
  <ds:schemaRefs>
    <ds:schemaRef ds:uri="http://schemas.microsoft.com/office/2006/metadata/properties"/>
    <ds:schemaRef ds:uri="http://schemas.microsoft.com/office/infopath/2007/PartnerControls"/>
    <ds:schemaRef ds:uri="683cbf0f-d2fd-43d6-8962-50d424c96c95"/>
    <ds:schemaRef ds:uri="371706ca-abaf-4274-a08f-51c4954afeaa"/>
  </ds:schemaRefs>
</ds:datastoreItem>
</file>

<file path=customXml/itemProps3.xml><?xml version="1.0" encoding="utf-8"?>
<ds:datastoreItem xmlns:ds="http://schemas.openxmlformats.org/officeDocument/2006/customXml" ds:itemID="{3CD65400-14DF-43A1-8EF3-02A1E07D28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BIKE - &lt;70bpm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Rishi Baldeo</dc:creator>
  <cp:keywords/>
  <dc:description/>
  <cp:lastModifiedBy>Mark Gabriel</cp:lastModifiedBy>
  <cp:revision/>
  <dcterms:created xsi:type="dcterms:W3CDTF">2022-02-23T03:51:40Z</dcterms:created>
  <dcterms:modified xsi:type="dcterms:W3CDTF">2025-12-22T01:17:28Z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0x010100A355BF50B3BA7B429F5D379AC39223AE</vt:lpwstr>
  </property>
  <property fmtid="{D5CDD505-2E9C-101B-9397-08002B2CF9AE}" pid="3" name="MediaServiceImageTags">
    <vt:lpwstr/>
  </property>
</Properties>
</file>